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7005C414-C1EA-4EC3-B823-7204FD1442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pozicie" sheetId="1" r:id="rId1"/>
    <sheet name="Hárok1" sheetId="3" r:id="rId2"/>
    <sheet name="Sutaze" sheetId="2" state="hidden" r:id="rId3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<sst xmlns="http://schemas.openxmlformats.org/spreadsheetml/2006/main" count="277" uniqueCount="135">
  <si>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</si>
  <si>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</si>
  <si>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</si>
  <si>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</si>
  <si>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</si>
  <si>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</si>
  <si>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</si>
  <si>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</si>
  <si>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</si>
  <si>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</si>
  <si>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</si>
  <si>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</si>
  <si>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</si>
  <si>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</si>
  <si>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</si>
  <si>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</si>
  <si>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</si>
  <si>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</si>
  <si>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</si>
  <si>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</si>
  <si>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</si>
  <si>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</si>
  <si>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</si>
  <si>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</si>
  <si>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</si>
  <si>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</si>
  <si>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</si>
  <si>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</si>
  <si>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</si>
  <si>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</si>
  <si>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</si>
  <si>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</si>
  <si>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</si>
  <si>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</si>
  <si>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</si>
  <si>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</si>
  <si>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</si>
  <si>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</si>
  <si>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</si>
  <si>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</si>
  <si>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</si>
  <si>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</si>
  <si>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</si>
  <si>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</si>
  <si>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</si>
  <si>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</si>
  <si>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</si>
  <si>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</si>
  <si>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</si>
  <si>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</si>
  <si>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</si>
  <si>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</si>
  <si>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</si>
  <si>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</si>
  <si>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</si>
  <si>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</si>
  <si>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</si>
  <si>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</si>
  <si>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</si>
  <si>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</si>
  <si>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</si>
  <si>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</si>
  <si>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</si>
  <si>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</si>
  <si>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</si>
  <si>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</si>
  <si>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</si>
  <si>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</si>
  <si>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</si>
  <si>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</si>
  <si>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</si>
  <si>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</si>
  <si>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</si>
  <si>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</si>
  <si>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</si>
  <si>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</si>
  <si>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</si>
  <si>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</si>
  <si>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</si>
  <si>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</si>
  <si>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</si>
  <si>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</si>
  <si>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</si>
  <si>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</si>
  <si>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</si>
  <si>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</si>
  <si>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</si>
  <si>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</si>
  <si>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</si>
  <si>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</si>
  <si>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</si>
  <si>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</si>
  <si>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</si>
  <si>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</si>
  <si>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</si>
  <si>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</si>
  <si>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</si>
  <si>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</si>
  <si>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</si>
  <si>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</si>
  <si>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</si>
  <si>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</si>
  <si>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</si>
  <si>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</si>
  <si>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</si>
  <si>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</si>
  <si>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</si>
  <si>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</si>
  <si>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</si>
  <si>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</si>
  <si>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</si>
  <si>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</si>
  <si>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</si>
  <si>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</si>
  <si>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</si>
  <si>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</si>
  <si>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</si>
  <si>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</si>
  <si>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</si>
  <si>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</si>
  <si>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</si>
  <si>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</si>
  <si>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</si>
  <si>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</si>
  <si>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</si>
  <si>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</si>
  <si>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Slávka Venzelová</t>
  </si>
  <si>
    <t>cvcso@centrum.sk</t>
  </si>
  <si>
    <t>občerstvenie</t>
  </si>
  <si>
    <t>zabezpečené</t>
  </si>
  <si>
    <t>Zabezpečené</t>
  </si>
  <si>
    <t>Centrum voľného času, Sobrance</t>
  </si>
  <si>
    <t xml:space="preserve">            8.00</t>
  </si>
  <si>
    <t>Základná škola, Komenského 12, Sobrance</t>
  </si>
  <si>
    <t>Rozhodcov deleguje organizátor z radov kvalifikovaných učiteľov telesnej výchovy.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</si>
</sst>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6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5" fillId="3" borderId="0" xfId="0" applyNumberFormat="1" applyFont="1" applyFill="1" applyAlignment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C35" sqref="C35:H35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34" t="s">
        <v>113</v>
      </c>
      <c r="C2" s="34"/>
      <c r="D2" s="34"/>
      <c r="E2" s="34"/>
      <c r="F2" s="34"/>
      <c r="G2" s="34"/>
      <c r="H2" s="34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5" t="s">
        <v>123</v>
      </c>
      <c r="D4" s="36"/>
      <c r="E4" s="36"/>
      <c r="F4" s="36"/>
      <c r="G4" s="37"/>
      <c r="H4" s="25" t="s">
        <v>75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9" t="str">
        <f>IF(C4&lt;&gt;"",VLOOKUP(C4,Sutaze!A:M,11,FALSE),"")</f>
        <v>Národné športové centrum</v>
      </c>
      <c r="D6" s="49"/>
      <c r="E6" s="49"/>
      <c r="F6" s="49"/>
      <c r="G6" s="49"/>
      <c r="H6" s="26"/>
      <c r="I6" s="8"/>
    </row>
    <row r="7" spans="1:9" x14ac:dyDescent="0.25">
      <c r="A7" s="7"/>
      <c r="B7" s="26" t="s">
        <v>13</v>
      </c>
      <c r="C7" s="46" t="str">
        <f>IF(C4&lt;&gt;"",VLOOKUP(C4,Sutaze!A:M,2,FALSE),"")</f>
        <v>vybíjaná</v>
      </c>
      <c r="D7" s="46"/>
      <c r="E7" s="46"/>
      <c r="F7" s="46"/>
      <c r="G7" s="46"/>
      <c r="H7" s="46"/>
      <c r="I7" s="8"/>
    </row>
    <row r="8" spans="1:9" x14ac:dyDescent="0.25">
      <c r="A8" s="7"/>
      <c r="B8" s="26" t="s">
        <v>12</v>
      </c>
      <c r="C8" s="46" t="str">
        <f>IF(C4&lt;&gt;"",VLOOKUP(C4,Sutaze!A:M,3,FALSE),"")</f>
        <v>A</v>
      </c>
      <c r="D8" s="46"/>
      <c r="E8" s="46"/>
      <c r="F8" s="46"/>
      <c r="G8" s="46"/>
      <c r="H8" s="46"/>
      <c r="I8" s="8"/>
    </row>
    <row r="9" spans="1:9" ht="15" customHeight="1" x14ac:dyDescent="0.25">
      <c r="A9" s="7"/>
      <c r="B9" s="26" t="s">
        <v>45</v>
      </c>
      <c r="C9" s="49" t="str">
        <f>IF(C4&lt;&gt;"",VLOOKUP(C4,Sutaze!A:M,4,FALSE),"")</f>
        <v>postupová</v>
      </c>
      <c r="D9" s="49"/>
      <c r="E9" s="49"/>
      <c r="F9" s="49"/>
      <c r="G9" s="49"/>
      <c r="H9" s="45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 * D * </v>
      </c>
      <c r="D10" s="26"/>
      <c r="E10" s="26"/>
      <c r="F10" s="26"/>
      <c r="G10" s="26"/>
      <c r="H10" s="45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40179</v>
      </c>
      <c r="E11" s="24" t="s">
        <v>117</v>
      </c>
      <c r="F11" s="30">
        <f>IF(C4&lt;&gt;"",VLOOKUP(C4,Sutaze!A:M,9,FALSE),"")</f>
        <v>41639</v>
      </c>
      <c r="G11" s="26"/>
      <c r="H11" s="26"/>
      <c r="I11" s="8"/>
    </row>
    <row r="12" spans="1:9" x14ac:dyDescent="0.25">
      <c r="A12" s="7"/>
      <c r="B12" s="27" t="s">
        <v>111</v>
      </c>
      <c r="C12" s="39" t="str">
        <f>IF(C4&lt;&gt;"",VLOOKUP(C4,Sutaze!A:M,10,FALSE),"")</f>
        <v>5.-7. ročník</v>
      </c>
      <c r="D12" s="39"/>
      <c r="E12" s="39"/>
      <c r="F12" s="39"/>
      <c r="G12" s="39"/>
      <c r="H12" s="39"/>
      <c r="I12" s="8"/>
    </row>
    <row r="13" spans="1:9" x14ac:dyDescent="0.25">
      <c r="A13" s="7"/>
      <c r="B13" s="26" t="s">
        <v>32</v>
      </c>
      <c r="C13" s="40">
        <f>IF(C4&lt;&gt;"",VLOOKUP(C4,Sutaze!A:M,12,FALSE),"")</f>
        <v>12</v>
      </c>
      <c r="D13" s="40"/>
      <c r="E13" s="40"/>
      <c r="F13" s="40"/>
      <c r="G13" s="40"/>
      <c r="H13" s="40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2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5" t="s">
        <v>125</v>
      </c>
      <c r="D16" s="36"/>
      <c r="E16" s="37"/>
      <c r="F16" s="61" t="s">
        <v>109</v>
      </c>
      <c r="G16" s="61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38" t="s">
        <v>7</v>
      </c>
      <c r="G18" s="38"/>
      <c r="I18" s="8"/>
    </row>
    <row r="19" spans="1:9" x14ac:dyDescent="0.25">
      <c r="A19" s="7"/>
      <c r="B19" s="50" t="s">
        <v>131</v>
      </c>
      <c r="C19" s="51"/>
      <c r="D19" s="63" t="s">
        <v>108</v>
      </c>
      <c r="E19" s="64"/>
      <c r="F19" s="41" t="s">
        <v>126</v>
      </c>
      <c r="G19" s="42"/>
      <c r="H19" s="43"/>
      <c r="I19" s="8"/>
    </row>
    <row r="20" spans="1:9" x14ac:dyDescent="0.25">
      <c r="A20" s="7"/>
      <c r="B20" s="52"/>
      <c r="C20" s="53"/>
      <c r="E20" s="12" t="s">
        <v>38</v>
      </c>
      <c r="F20" s="44" t="s">
        <v>127</v>
      </c>
      <c r="G20" s="42"/>
      <c r="H20" s="43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41">
        <v>907614642</v>
      </c>
      <c r="G21" s="42"/>
      <c r="H21" s="43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54" t="s">
        <v>114</v>
      </c>
      <c r="C23" s="54"/>
      <c r="I23" s="8"/>
    </row>
    <row r="24" spans="1:9" x14ac:dyDescent="0.25">
      <c r="A24" s="7"/>
      <c r="B24" s="35" t="s">
        <v>133</v>
      </c>
      <c r="C24" s="36"/>
      <c r="D24" s="36"/>
      <c r="E24" s="36"/>
      <c r="F24" s="36"/>
      <c r="G24" s="36"/>
      <c r="H24" s="37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45428</v>
      </c>
      <c r="E26" s="2">
        <v>45428</v>
      </c>
      <c r="F26" s="47"/>
      <c r="G26" s="47"/>
      <c r="H26" s="47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45425</v>
      </c>
      <c r="F27" s="47"/>
      <c r="G27" s="47"/>
      <c r="H27" s="47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45423</v>
      </c>
      <c r="F28" s="47"/>
      <c r="G28" s="47"/>
      <c r="H28" s="47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33" t="s">
        <v>128</v>
      </c>
      <c r="D30" s="33"/>
      <c r="E30" s="33"/>
      <c r="F30" s="33"/>
      <c r="G30" s="33"/>
      <c r="H30" s="33"/>
      <c r="I30" s="8"/>
    </row>
    <row r="31" spans="1:9" ht="50.1" customHeight="1" x14ac:dyDescent="0.25">
      <c r="A31" s="7"/>
      <c r="B31" s="10" t="s">
        <v>26</v>
      </c>
      <c r="C31" s="33"/>
      <c r="D31" s="33"/>
      <c r="E31" s="33"/>
      <c r="F31" s="33"/>
      <c r="G31" s="33"/>
      <c r="H31" s="33"/>
      <c r="I31" s="8"/>
    </row>
    <row r="32" spans="1:9" ht="50.1" customHeight="1" x14ac:dyDescent="0.25">
      <c r="A32" s="7"/>
      <c r="B32" s="10" t="s">
        <v>27</v>
      </c>
      <c r="C32" s="33"/>
      <c r="D32" s="33"/>
      <c r="E32" s="33"/>
      <c r="F32" s="33"/>
      <c r="G32" s="33"/>
      <c r="H32" s="33"/>
      <c r="I32" s="8"/>
    </row>
    <row r="33" spans="1:9" ht="50.1" customHeight="1" x14ac:dyDescent="0.25">
      <c r="A33" s="7"/>
      <c r="B33" s="10" t="s">
        <v>4</v>
      </c>
      <c r="C33" s="33" t="s">
        <v>130</v>
      </c>
      <c r="D33" s="33"/>
      <c r="E33" s="33"/>
      <c r="F33" s="33"/>
      <c r="G33" s="33"/>
      <c r="H33" s="33"/>
      <c r="I33" s="8"/>
    </row>
    <row r="34" spans="1:9" ht="50.1" customHeight="1" x14ac:dyDescent="0.25">
      <c r="A34" s="7"/>
      <c r="B34" s="10" t="s">
        <v>28</v>
      </c>
      <c r="C34" s="33" t="s">
        <v>129</v>
      </c>
      <c r="D34" s="33"/>
      <c r="E34" s="33"/>
      <c r="F34" s="33"/>
      <c r="G34" s="33"/>
      <c r="H34" s="33"/>
      <c r="I34" s="8"/>
    </row>
    <row r="35" spans="1:9" ht="90" customHeight="1" x14ac:dyDescent="0.25">
      <c r="A35" s="7"/>
      <c r="B35" s="10" t="s">
        <v>29</v>
      </c>
      <c r="C35" s="35" t="s">
        <v>134</v>
      </c>
      <c r="D35" s="36"/>
      <c r="E35" s="36"/>
      <c r="F35" s="36"/>
      <c r="G35" s="36"/>
      <c r="H35" s="37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>
        <v>45428</v>
      </c>
      <c r="E38" s="32" t="s">
        <v>132</v>
      </c>
      <c r="F38" s="1">
        <v>42217.34375</v>
      </c>
      <c r="G38" s="33"/>
      <c r="H38" s="33"/>
      <c r="I38" s="8"/>
    </row>
    <row r="39" spans="1:9" ht="15.75" x14ac:dyDescent="0.25">
      <c r="A39" s="7"/>
      <c r="B39" s="17" t="s">
        <v>40</v>
      </c>
      <c r="D39" s="2">
        <v>45428</v>
      </c>
      <c r="E39" s="1">
        <v>42217.34375</v>
      </c>
      <c r="F39" s="1"/>
      <c r="G39" s="33"/>
      <c r="H39" s="33"/>
      <c r="I39" s="8"/>
    </row>
    <row r="40" spans="1:9" ht="15.75" x14ac:dyDescent="0.25">
      <c r="A40" s="7"/>
      <c r="B40" s="17" t="s">
        <v>41</v>
      </c>
      <c r="D40" s="2">
        <v>45428</v>
      </c>
      <c r="E40" s="1">
        <v>11171.354166666666</v>
      </c>
      <c r="F40" s="1"/>
      <c r="G40" s="33"/>
      <c r="H40" s="33"/>
      <c r="I40" s="8"/>
    </row>
    <row r="41" spans="1:9" x14ac:dyDescent="0.25">
      <c r="A41" s="7"/>
      <c r="I41" s="8"/>
    </row>
    <row r="42" spans="1:9" ht="15.75" x14ac:dyDescent="0.25">
      <c r="A42" s="7"/>
      <c r="B42" s="48" t="s">
        <v>30</v>
      </c>
      <c r="C42" s="48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33"/>
      <c r="C43" s="33"/>
      <c r="D43" s="2"/>
      <c r="E43" s="1"/>
      <c r="F43" s="1"/>
      <c r="G43" s="33"/>
      <c r="H43" s="33"/>
      <c r="I43" s="8"/>
    </row>
    <row r="44" spans="1:9" ht="15" customHeight="1" x14ac:dyDescent="0.25">
      <c r="A44" s="7"/>
      <c r="B44" s="33"/>
      <c r="C44" s="33"/>
      <c r="D44" s="2"/>
      <c r="E44" s="1"/>
      <c r="F44" s="1"/>
      <c r="G44" s="33"/>
      <c r="H44" s="33"/>
      <c r="I44" s="8"/>
    </row>
    <row r="45" spans="1:9" ht="15" customHeight="1" x14ac:dyDescent="0.25">
      <c r="A45" s="7"/>
      <c r="B45" s="33"/>
      <c r="C45" s="33"/>
      <c r="D45" s="2"/>
      <c r="E45" s="1"/>
      <c r="F45" s="1"/>
      <c r="G45" s="33"/>
      <c r="H45" s="33"/>
      <c r="I45" s="8"/>
    </row>
    <row r="46" spans="1:9" ht="15" customHeight="1" x14ac:dyDescent="0.25">
      <c r="A46" s="7"/>
      <c r="B46" s="33"/>
      <c r="C46" s="33"/>
      <c r="D46" s="2"/>
      <c r="E46" s="1"/>
      <c r="F46" s="1"/>
      <c r="G46" s="33"/>
      <c r="H46" s="33"/>
      <c r="I46" s="8"/>
    </row>
    <row r="47" spans="1:9" ht="15" customHeight="1" x14ac:dyDescent="0.25">
      <c r="A47" s="7"/>
      <c r="B47" s="33"/>
      <c r="C47" s="33"/>
      <c r="D47" s="2"/>
      <c r="E47" s="1"/>
      <c r="F47" s="1"/>
      <c r="G47" s="33"/>
      <c r="H47" s="33"/>
      <c r="I47" s="8"/>
    </row>
    <row r="48" spans="1:9" ht="15" customHeight="1" x14ac:dyDescent="0.25">
      <c r="A48" s="7"/>
      <c r="B48" s="33"/>
      <c r="C48" s="33"/>
      <c r="D48" s="2"/>
      <c r="E48" s="1"/>
      <c r="F48" s="1"/>
      <c r="G48" s="33"/>
      <c r="H48" s="33"/>
      <c r="I48" s="8"/>
    </row>
    <row r="49" spans="1:9" ht="15" customHeight="1" x14ac:dyDescent="0.25">
      <c r="A49" s="7"/>
      <c r="B49" s="33"/>
      <c r="C49" s="33"/>
      <c r="D49" s="2"/>
      <c r="E49" s="1"/>
      <c r="F49" s="1"/>
      <c r="G49" s="33"/>
      <c r="H49" s="33"/>
      <c r="I49" s="8"/>
    </row>
    <row r="50" spans="1:9" ht="15" customHeight="1" x14ac:dyDescent="0.25">
      <c r="A50" s="7"/>
      <c r="B50" s="33"/>
      <c r="C50" s="33"/>
      <c r="D50" s="2"/>
      <c r="E50" s="1"/>
      <c r="F50" s="1"/>
      <c r="G50" s="33"/>
      <c r="H50" s="33"/>
      <c r="I50" s="8"/>
    </row>
    <row r="51" spans="1:9" ht="15" customHeight="1" x14ac:dyDescent="0.25">
      <c r="A51" s="7"/>
      <c r="B51" s="33"/>
      <c r="C51" s="33"/>
      <c r="D51" s="2"/>
      <c r="E51" s="1"/>
      <c r="F51" s="1"/>
      <c r="G51" s="33"/>
      <c r="H51" s="33"/>
      <c r="I51" s="8"/>
    </row>
    <row r="52" spans="1:9" ht="15" customHeight="1" x14ac:dyDescent="0.25">
      <c r="A52" s="7"/>
      <c r="B52" s="33"/>
      <c r="C52" s="33"/>
      <c r="D52" s="2"/>
      <c r="E52" s="1"/>
      <c r="F52" s="1"/>
      <c r="G52" s="33"/>
      <c r="H52" s="33"/>
      <c r="I52" s="8"/>
    </row>
    <row r="53" spans="1:9" ht="15" customHeight="1" x14ac:dyDescent="0.25">
      <c r="A53" s="7"/>
      <c r="B53" s="33"/>
      <c r="C53" s="33"/>
      <c r="D53" s="2"/>
      <c r="E53" s="1"/>
      <c r="F53" s="1"/>
      <c r="G53" s="33"/>
      <c r="H53" s="33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38" t="s">
        <v>34</v>
      </c>
      <c r="C55" s="38"/>
      <c r="D55" s="62"/>
      <c r="E55" s="36"/>
      <c r="F55" s="36"/>
      <c r="G55" s="36"/>
      <c r="H55" s="37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33"/>
      <c r="H57" s="33"/>
      <c r="I57" s="8"/>
    </row>
    <row r="58" spans="1:9" x14ac:dyDescent="0.25">
      <c r="A58" s="7"/>
      <c r="I58" s="8"/>
    </row>
    <row r="59" spans="1:9" x14ac:dyDescent="0.25">
      <c r="A59" s="7"/>
      <c r="B59" s="38" t="s">
        <v>31</v>
      </c>
      <c r="C59" s="38"/>
      <c r="D59" s="38"/>
      <c r="E59" s="38"/>
      <c r="F59" s="38"/>
      <c r="G59" s="38"/>
      <c r="H59" s="38"/>
      <c r="I59" s="8"/>
    </row>
    <row r="60" spans="1:9" x14ac:dyDescent="0.25">
      <c r="A60" s="7"/>
      <c r="B60" s="55"/>
      <c r="C60" s="56"/>
      <c r="D60" s="56"/>
      <c r="E60" s="56"/>
      <c r="F60" s="56"/>
      <c r="G60" s="56"/>
      <c r="H60" s="57"/>
      <c r="I60" s="8"/>
    </row>
    <row r="61" spans="1:9" ht="50.1" customHeight="1" x14ac:dyDescent="0.25">
      <c r="A61" s="7"/>
      <c r="B61" s="58"/>
      <c r="C61" s="59"/>
      <c r="D61" s="59"/>
      <c r="E61" s="59"/>
      <c r="F61" s="59"/>
      <c r="G61" s="59"/>
      <c r="H61" s="60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7B5D7BF8-68B8-4D61-8167-B05ED7E07D1E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FCA-FEA9-4E40-8314-0BFC27C160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Propozicie</vt:lpstr>
      <vt:lpstr>Hárok1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2024-04-24T11:50:36Z</dcterms:modified>
</cp:coreProperties>
</file>